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id" sheetId="1" r:id="rId1"/>
  </sheets>
  <definedNames>
    <definedName name="_xlnm.Print_Area" localSheetId="0">'Grid'!$A$1:$R$32</definedName>
  </definedNames>
  <calcPr fullCalcOnLoad="1"/>
</workbook>
</file>

<file path=xl/sharedStrings.xml><?xml version="1.0" encoding="utf-8"?>
<sst xmlns="http://schemas.openxmlformats.org/spreadsheetml/2006/main" count="37" uniqueCount="34">
  <si>
    <t>Age</t>
  </si>
  <si>
    <t>35-39</t>
  </si>
  <si>
    <t>40-44</t>
  </si>
  <si>
    <t>45-49</t>
  </si>
  <si>
    <t>50-54</t>
  </si>
  <si>
    <t>55-59</t>
  </si>
  <si>
    <t>60-64</t>
  </si>
  <si>
    <t>65-69</t>
  </si>
  <si>
    <t>&lt;35</t>
  </si>
  <si>
    <t>Monthly Premium Rate per 1,000</t>
  </si>
  <si>
    <t>AGE</t>
  </si>
  <si>
    <t>****EMPLOYEE MUST HAVE COVERAGE IN ORDER TO INSURE SPOUSE AND/OR CHILDREN****</t>
  </si>
  <si>
    <t>MONTHLY PREMIUM</t>
  </si>
  <si>
    <t>70-74</t>
  </si>
  <si>
    <t>Employee</t>
  </si>
  <si>
    <t>Dependent</t>
  </si>
  <si>
    <t>70 &amp; Over</t>
  </si>
  <si>
    <t>Spouse</t>
  </si>
  <si>
    <t>*</t>
  </si>
  <si>
    <t>DEPENDENT CHILD(REN) - (LIFE ONLY) COVERAGE ALL GUARANTEE ISSUE</t>
  </si>
  <si>
    <t>·</t>
  </si>
  <si>
    <t>***ISSUE AGE OPTION***</t>
  </si>
  <si>
    <t xml:space="preserve">       N/A</t>
  </si>
  <si>
    <t xml:space="preserve">*Applicants requesting insurance over the Guaranteed Issue amount will require an Evidence of Insurability Form and Authorization to release medical information.  These forms need to accompany the application.  </t>
  </si>
  <si>
    <r>
      <rPr>
        <b/>
        <sz val="18"/>
        <color indexed="10"/>
        <rFont val="Arial"/>
        <family val="2"/>
      </rPr>
      <t>*</t>
    </r>
    <r>
      <rPr>
        <b/>
        <sz val="18"/>
        <rFont val="Arial"/>
        <family val="2"/>
      </rPr>
      <t>GUARANTEED ISSUE AMOUNTS</t>
    </r>
  </si>
  <si>
    <t>EMPLOYEE LIFE &amp; AD&amp;D = $10,000 TO A MAXIMUM OF $500,000 (NOT TO EXCEED 7 TIMES SALARY)</t>
  </si>
  <si>
    <t xml:space="preserve">       Must have Basic Life to sign up for Voluntary Life</t>
  </si>
  <si>
    <t>DEPENDENT (LIFE ONLY) =$1,000 AGE 14 DAYS TO 1 YEAR;$10,000 AGE 1 YEAR TO AGE 19 OR 25 IF FULL TIME STUDENT ($1.90/MONTH)</t>
  </si>
  <si>
    <t>75+</t>
  </si>
  <si>
    <t>(rates remain the same)</t>
  </si>
  <si>
    <t>TOWN OF HOLLISTON VOLUNTARY TERM LIFE AND AD&amp;D RATES</t>
  </si>
  <si>
    <t>Under 60</t>
  </si>
  <si>
    <t>60-69</t>
  </si>
  <si>
    <t>SPOUSE LIFE &amp; AD&amp;D = $5,000 TO A MAXIMUM OF $100,000 (NOT TO EXCEED 100% OF EMPLOYEE BENEFIT)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</si>
</sst>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h:mm:ss\ AM/PM"/>
    <numFmt numFmtId="167" formatCode="[$-409]dddd\,\ mmmm\ dd\,\ yyyy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u val="single"/>
      <sz val="11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8" fontId="0" fillId="33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17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8" fontId="9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18" fillId="33" borderId="2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wrapText="1"/>
    </xf>
    <xf numFmtId="8" fontId="4" fillId="33" borderId="0" xfId="0" applyNumberFormat="1" applyFont="1" applyFill="1" applyBorder="1" applyAlignment="1">
      <alignment horizontal="left"/>
    </xf>
    <xf numFmtId="8" fontId="9" fillId="33" borderId="2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8" fontId="0" fillId="33" borderId="18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3" fontId="22" fillId="33" borderId="0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8" fontId="25" fillId="33" borderId="10" xfId="0" applyNumberFormat="1" applyFont="1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17" fillId="33" borderId="11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42" fontId="24" fillId="33" borderId="0" xfId="44" applyNumberFormat="1" applyFont="1" applyFill="1" applyBorder="1" applyAlignment="1">
      <alignment horizontal="left"/>
    </xf>
    <xf numFmtId="42" fontId="24" fillId="33" borderId="20" xfId="44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 horizontal="left"/>
    </xf>
    <xf numFmtId="8" fontId="26" fillId="33" borderId="10" xfId="0" applyNumberFormat="1" applyFont="1" applyFill="1" applyBorder="1" applyAlignment="1">
      <alignment horizontal="left"/>
    </xf>
    <xf numFmtId="8" fontId="25" fillId="33" borderId="24" xfId="0" applyNumberFormat="1" applyFont="1" applyFill="1" applyBorder="1" applyAlignment="1">
      <alignment horizontal="left"/>
    </xf>
    <xf numFmtId="0" fontId="24" fillId="34" borderId="25" xfId="0" applyFont="1" applyFill="1" applyBorder="1" applyAlignment="1">
      <alignment horizontal="left"/>
    </xf>
    <xf numFmtId="8" fontId="25" fillId="34" borderId="10" xfId="0" applyNumberFormat="1" applyFont="1" applyFill="1" applyBorder="1" applyAlignment="1">
      <alignment horizontal="left"/>
    </xf>
    <xf numFmtId="165" fontId="24" fillId="33" borderId="10" xfId="0" applyNumberFormat="1" applyFont="1" applyFill="1" applyBorder="1" applyAlignment="1">
      <alignment horizontal="left"/>
    </xf>
    <xf numFmtId="165" fontId="24" fillId="33" borderId="10" xfId="0" applyNumberFormat="1" applyFont="1" applyFill="1" applyBorder="1" applyAlignment="1">
      <alignment horizontal="left" wrapText="1"/>
    </xf>
    <xf numFmtId="165" fontId="24" fillId="34" borderId="10" xfId="0" applyNumberFormat="1" applyFont="1" applyFill="1" applyBorder="1" applyAlignment="1">
      <alignment horizontal="left"/>
    </xf>
    <xf numFmtId="165" fontId="24" fillId="33" borderId="24" xfId="0" applyNumberFormat="1" applyFont="1" applyFill="1" applyBorder="1" applyAlignment="1">
      <alignment horizontal="left"/>
    </xf>
    <xf numFmtId="165" fontId="24" fillId="34" borderId="26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42" fontId="24" fillId="33" borderId="20" xfId="44" applyNumberFormat="1" applyFont="1" applyFill="1" applyBorder="1" applyAlignment="1">
      <alignment horizontal="left" wrapText="1"/>
    </xf>
    <xf numFmtId="0" fontId="23" fillId="35" borderId="20" xfId="0" applyFont="1" applyFill="1" applyBorder="1" applyAlignment="1">
      <alignment horizontal="left"/>
    </xf>
    <xf numFmtId="8" fontId="23" fillId="35" borderId="26" xfId="0" applyNumberFormat="1" applyFont="1" applyFill="1" applyBorder="1" applyAlignment="1">
      <alignment horizontal="left"/>
    </xf>
    <xf numFmtId="165" fontId="23" fillId="35" borderId="26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0" xfId="0" applyFont="1" applyFill="1" applyBorder="1" applyAlignment="1">
      <alignment horizontal="left"/>
    </xf>
    <xf numFmtId="6" fontId="24" fillId="33" borderId="27" xfId="44" applyNumberFormat="1" applyFont="1" applyFill="1" applyBorder="1" applyAlignment="1">
      <alignment horizontal="right"/>
    </xf>
    <xf numFmtId="0" fontId="28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zoomScalePageLayoutView="0" workbookViewId="0" topLeftCell="B1">
      <selection activeCell="C24" sqref="C24"/>
    </sheetView>
  </sheetViews>
  <sheetFormatPr defaultColWidth="9.28125" defaultRowHeight="12.75"/>
  <cols>
    <col min="1" max="1" width="3.7109375" style="1" customWidth="1"/>
    <col min="2" max="2" width="8.57421875" style="2" customWidth="1"/>
    <col min="3" max="3" width="12.00390625" style="2" customWidth="1"/>
    <col min="4" max="5" width="13.28125" style="2" customWidth="1"/>
    <col min="6" max="7" width="13.57421875" style="2" customWidth="1"/>
    <col min="8" max="8" width="12.7109375" style="2" customWidth="1"/>
    <col min="9" max="9" width="12.28125" style="2" customWidth="1"/>
    <col min="10" max="10" width="11.7109375" style="2" customWidth="1"/>
    <col min="11" max="11" width="12.28125" style="68" customWidth="1"/>
    <col min="12" max="12" width="13.28125" style="2" customWidth="1"/>
    <col min="13" max="13" width="12.421875" style="2" customWidth="1"/>
    <col min="14" max="14" width="12.57421875" style="2" customWidth="1"/>
    <col min="15" max="15" width="15.7109375" style="2" customWidth="1"/>
    <col min="16" max="16" width="15.7109375" style="68" customWidth="1"/>
    <col min="17" max="17" width="16.00390625" style="2" customWidth="1"/>
    <col min="18" max="18" width="15.00390625" style="2" customWidth="1"/>
    <col min="19" max="16384" width="9.28125" style="1" customWidth="1"/>
  </cols>
  <sheetData>
    <row r="1" spans="1:18" ht="9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60"/>
      <c r="L1" s="22"/>
      <c r="M1" s="22"/>
      <c r="N1" s="22"/>
      <c r="O1" s="22"/>
      <c r="P1" s="60"/>
      <c r="Q1" s="22"/>
      <c r="R1" s="23"/>
    </row>
    <row r="2" spans="1:18" ht="28.5" customHeight="1">
      <c r="A2" s="85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N2" s="72"/>
      <c r="O2" s="72"/>
      <c r="P2" s="72"/>
      <c r="Q2" s="72"/>
      <c r="R2" s="73"/>
    </row>
    <row r="3" spans="1:18" ht="26.25" customHeight="1">
      <c r="A3" s="24"/>
      <c r="B3" s="25" t="s">
        <v>26</v>
      </c>
      <c r="C3" s="26"/>
      <c r="D3" s="27"/>
      <c r="E3" s="27"/>
      <c r="F3" s="27"/>
      <c r="G3" s="27"/>
      <c r="H3" s="27"/>
      <c r="I3" s="27"/>
      <c r="J3" s="27"/>
      <c r="K3" s="74"/>
      <c r="L3" s="27"/>
      <c r="M3" s="27"/>
      <c r="O3" s="17" t="s">
        <v>24</v>
      </c>
      <c r="P3" s="12"/>
      <c r="Q3" s="61"/>
      <c r="R3" s="28"/>
    </row>
    <row r="4" spans="1:18" ht="22.5" customHeight="1">
      <c r="A4" s="24"/>
      <c r="B4" s="27"/>
      <c r="C4" s="26"/>
      <c r="D4" s="27"/>
      <c r="E4" s="27"/>
      <c r="F4" s="27"/>
      <c r="G4" s="29"/>
      <c r="H4" s="27"/>
      <c r="I4" s="27"/>
      <c r="J4" s="27"/>
      <c r="K4" s="74"/>
      <c r="L4" s="27"/>
      <c r="M4" s="27"/>
      <c r="O4" s="16" t="s">
        <v>10</v>
      </c>
      <c r="P4" s="62" t="s">
        <v>31</v>
      </c>
      <c r="Q4" s="95" t="s">
        <v>32</v>
      </c>
      <c r="R4" s="30" t="s">
        <v>16</v>
      </c>
    </row>
    <row r="5" spans="1:18" ht="6" customHeight="1">
      <c r="A5" s="24"/>
      <c r="B5" s="31"/>
      <c r="C5" s="26"/>
      <c r="D5" s="27"/>
      <c r="E5" s="27"/>
      <c r="F5" s="27"/>
      <c r="G5" s="29"/>
      <c r="H5" s="27"/>
      <c r="I5" s="27"/>
      <c r="J5" s="27"/>
      <c r="K5" s="74"/>
      <c r="L5" s="27"/>
      <c r="M5" s="27"/>
      <c r="O5" s="13"/>
      <c r="P5" s="14"/>
      <c r="Q5" s="63"/>
      <c r="R5" s="32"/>
    </row>
    <row r="6" spans="1:18" ht="24.75" customHeight="1">
      <c r="A6" s="24"/>
      <c r="B6" s="31"/>
      <c r="C6" s="26"/>
      <c r="D6" s="27"/>
      <c r="E6" s="27"/>
      <c r="F6" s="27"/>
      <c r="G6" s="33" t="s">
        <v>21</v>
      </c>
      <c r="H6" s="27"/>
      <c r="I6" s="27"/>
      <c r="J6" s="27"/>
      <c r="K6" s="74"/>
      <c r="L6" s="27"/>
      <c r="M6" s="27"/>
      <c r="O6" s="13" t="s">
        <v>14</v>
      </c>
      <c r="P6" s="69">
        <v>150000</v>
      </c>
      <c r="Q6" s="69">
        <v>80000</v>
      </c>
      <c r="R6" s="70">
        <v>10000</v>
      </c>
    </row>
    <row r="7" spans="1:18" ht="24" customHeight="1">
      <c r="A7" s="24"/>
      <c r="B7" s="31"/>
      <c r="C7" s="26"/>
      <c r="D7" s="27"/>
      <c r="E7" s="27"/>
      <c r="F7" s="94" t="s">
        <v>29</v>
      </c>
      <c r="G7" s="29"/>
      <c r="H7" s="27"/>
      <c r="I7" s="27"/>
      <c r="J7" s="27"/>
      <c r="K7" s="74"/>
      <c r="L7" s="27"/>
      <c r="M7" s="27"/>
      <c r="O7" s="13" t="s">
        <v>17</v>
      </c>
      <c r="P7" s="69">
        <v>30000</v>
      </c>
      <c r="Q7" s="69">
        <v>20000</v>
      </c>
      <c r="R7" s="86" t="s">
        <v>22</v>
      </c>
    </row>
    <row r="8" spans="1:18" ht="24.75" customHeight="1">
      <c r="A8" s="34"/>
      <c r="B8" s="35" t="s">
        <v>12</v>
      </c>
      <c r="C8" s="26"/>
      <c r="D8" s="27"/>
      <c r="E8" s="26"/>
      <c r="F8" s="36"/>
      <c r="G8" s="36"/>
      <c r="H8" s="27"/>
      <c r="I8" s="27"/>
      <c r="J8" s="27"/>
      <c r="K8" s="74"/>
      <c r="L8" s="27"/>
      <c r="M8" s="27"/>
      <c r="O8" s="15" t="s">
        <v>15</v>
      </c>
      <c r="P8" s="69">
        <v>10000</v>
      </c>
      <c r="Q8" s="93"/>
      <c r="R8" s="71"/>
    </row>
    <row r="9" spans="1:18" ht="0.75" customHeight="1" hidden="1">
      <c r="A9" s="34"/>
      <c r="B9" s="26"/>
      <c r="C9" s="27"/>
      <c r="D9" s="27"/>
      <c r="E9" s="27"/>
      <c r="F9" s="36"/>
      <c r="G9" s="36"/>
      <c r="H9" s="37"/>
      <c r="I9" s="37"/>
      <c r="J9" s="37"/>
      <c r="K9" s="64"/>
      <c r="L9" s="38"/>
      <c r="M9" s="39"/>
      <c r="N9" s="37"/>
      <c r="O9" s="37"/>
      <c r="P9" s="64"/>
      <c r="Q9" s="38"/>
      <c r="R9" s="39"/>
    </row>
    <row r="10" spans="1:18" ht="61.5" customHeight="1">
      <c r="A10" s="34"/>
      <c r="B10" s="53" t="s">
        <v>0</v>
      </c>
      <c r="C10" s="10" t="s">
        <v>9</v>
      </c>
      <c r="D10" s="79">
        <v>10000</v>
      </c>
      <c r="E10" s="79">
        <v>20000</v>
      </c>
      <c r="F10" s="79">
        <v>30000</v>
      </c>
      <c r="G10" s="79">
        <v>40000</v>
      </c>
      <c r="H10" s="79">
        <v>50000</v>
      </c>
      <c r="I10" s="79">
        <v>60000</v>
      </c>
      <c r="J10" s="79">
        <v>70000</v>
      </c>
      <c r="K10" s="80">
        <v>80000</v>
      </c>
      <c r="L10" s="79">
        <v>90000</v>
      </c>
      <c r="M10" s="81">
        <v>100000</v>
      </c>
      <c r="N10" s="82">
        <v>110000</v>
      </c>
      <c r="O10" s="80">
        <v>120000</v>
      </c>
      <c r="P10" s="79">
        <v>130000</v>
      </c>
      <c r="Q10" s="83">
        <v>140000</v>
      </c>
      <c r="R10" s="89">
        <v>150000</v>
      </c>
    </row>
    <row r="11" spans="1:18" ht="10.5" customHeight="1">
      <c r="A11" s="34"/>
      <c r="B11" s="54"/>
      <c r="C11" s="3"/>
      <c r="D11" s="56"/>
      <c r="E11" s="56"/>
      <c r="F11" s="56"/>
      <c r="G11" s="56"/>
      <c r="H11" s="57"/>
      <c r="I11" s="57"/>
      <c r="J11" s="57"/>
      <c r="K11" s="65"/>
      <c r="L11" s="58"/>
      <c r="M11" s="77"/>
      <c r="N11" s="57"/>
      <c r="O11" s="57"/>
      <c r="P11" s="65"/>
      <c r="Q11" s="58"/>
      <c r="R11" s="87"/>
    </row>
    <row r="12" spans="1:18" ht="39.75" customHeight="1">
      <c r="A12" s="34"/>
      <c r="B12" s="55" t="s">
        <v>8</v>
      </c>
      <c r="C12" s="75">
        <v>0.1</v>
      </c>
      <c r="D12" s="59">
        <f aca="true" t="shared" si="0" ref="D12:D20">C12*10</f>
        <v>1</v>
      </c>
      <c r="E12" s="59">
        <f>C12*20</f>
        <v>2</v>
      </c>
      <c r="F12" s="59">
        <f>C12*30</f>
        <v>3</v>
      </c>
      <c r="G12" s="59">
        <f>C12*40</f>
        <v>4</v>
      </c>
      <c r="H12" s="59">
        <f>C12*50</f>
        <v>5</v>
      </c>
      <c r="I12" s="59">
        <f>C12*60</f>
        <v>6</v>
      </c>
      <c r="J12" s="59">
        <f>C12*70</f>
        <v>7</v>
      </c>
      <c r="K12" s="59">
        <f>C12*80</f>
        <v>8</v>
      </c>
      <c r="L12" s="59">
        <f>C12*90</f>
        <v>9</v>
      </c>
      <c r="M12" s="78">
        <f>C12*100</f>
        <v>10</v>
      </c>
      <c r="N12" s="76">
        <f>C12*110</f>
        <v>11</v>
      </c>
      <c r="O12" s="59">
        <f>C12*120</f>
        <v>12</v>
      </c>
      <c r="P12" s="59">
        <f>C12*130</f>
        <v>13</v>
      </c>
      <c r="Q12" s="59">
        <f>C12*140</f>
        <v>14</v>
      </c>
      <c r="R12" s="88">
        <f>C12*150</f>
        <v>15</v>
      </c>
    </row>
    <row r="13" spans="1:18" ht="39.75" customHeight="1">
      <c r="A13" s="34"/>
      <c r="B13" s="55" t="s">
        <v>1</v>
      </c>
      <c r="C13" s="75">
        <v>0.14</v>
      </c>
      <c r="D13" s="59">
        <f t="shared" si="0"/>
        <v>1.4000000000000001</v>
      </c>
      <c r="E13" s="59">
        <f aca="true" t="shared" si="1" ref="E13:E20">C13*20</f>
        <v>2.8000000000000003</v>
      </c>
      <c r="F13" s="59">
        <f aca="true" t="shared" si="2" ref="F13:F20">C13*30</f>
        <v>4.2</v>
      </c>
      <c r="G13" s="59">
        <f aca="true" t="shared" si="3" ref="G13:G20">C13*40</f>
        <v>5.6000000000000005</v>
      </c>
      <c r="H13" s="59">
        <f aca="true" t="shared" si="4" ref="H13:H20">C13*50</f>
        <v>7.000000000000001</v>
      </c>
      <c r="I13" s="59">
        <f aca="true" t="shared" si="5" ref="I13:I20">C13*60</f>
        <v>8.4</v>
      </c>
      <c r="J13" s="59">
        <f aca="true" t="shared" si="6" ref="J13:J20">C13*70</f>
        <v>9.8</v>
      </c>
      <c r="K13" s="59">
        <f aca="true" t="shared" si="7" ref="K13:K20">C13*80</f>
        <v>11.200000000000001</v>
      </c>
      <c r="L13" s="59">
        <f aca="true" t="shared" si="8" ref="L13:L20">C13*90</f>
        <v>12.600000000000001</v>
      </c>
      <c r="M13" s="78">
        <f aca="true" t="shared" si="9" ref="M13:M20">C13*100</f>
        <v>14.000000000000002</v>
      </c>
      <c r="N13" s="76">
        <f aca="true" t="shared" si="10" ref="N13:N21">C13*110</f>
        <v>15.400000000000002</v>
      </c>
      <c r="O13" s="59">
        <f aca="true" t="shared" si="11" ref="O13:O21">C13*120</f>
        <v>16.8</v>
      </c>
      <c r="P13" s="59">
        <f aca="true" t="shared" si="12" ref="P13:P21">C13*130</f>
        <v>18.200000000000003</v>
      </c>
      <c r="Q13" s="59">
        <f aca="true" t="shared" si="13" ref="Q13:Q21">C13*140</f>
        <v>19.6</v>
      </c>
      <c r="R13" s="88">
        <f aca="true" t="shared" si="14" ref="R13:R21">C13*150</f>
        <v>21.000000000000004</v>
      </c>
    </row>
    <row r="14" spans="1:18" ht="39.75" customHeight="1">
      <c r="A14" s="34"/>
      <c r="B14" s="55" t="s">
        <v>2</v>
      </c>
      <c r="C14" s="75">
        <v>0.2</v>
      </c>
      <c r="D14" s="59">
        <f t="shared" si="0"/>
        <v>2</v>
      </c>
      <c r="E14" s="59">
        <f t="shared" si="1"/>
        <v>4</v>
      </c>
      <c r="F14" s="59">
        <f t="shared" si="2"/>
        <v>6</v>
      </c>
      <c r="G14" s="59">
        <f t="shared" si="3"/>
        <v>8</v>
      </c>
      <c r="H14" s="59">
        <f t="shared" si="4"/>
        <v>10</v>
      </c>
      <c r="I14" s="59">
        <f t="shared" si="5"/>
        <v>12</v>
      </c>
      <c r="J14" s="59">
        <f t="shared" si="6"/>
        <v>14</v>
      </c>
      <c r="K14" s="59">
        <f t="shared" si="7"/>
        <v>16</v>
      </c>
      <c r="L14" s="59">
        <f t="shared" si="8"/>
        <v>18</v>
      </c>
      <c r="M14" s="78">
        <f t="shared" si="9"/>
        <v>20</v>
      </c>
      <c r="N14" s="76">
        <f t="shared" si="10"/>
        <v>22</v>
      </c>
      <c r="O14" s="59">
        <f t="shared" si="11"/>
        <v>24</v>
      </c>
      <c r="P14" s="59">
        <f t="shared" si="12"/>
        <v>26</v>
      </c>
      <c r="Q14" s="59">
        <f t="shared" si="13"/>
        <v>28</v>
      </c>
      <c r="R14" s="88">
        <f t="shared" si="14"/>
        <v>30</v>
      </c>
    </row>
    <row r="15" spans="1:18" ht="39.75" customHeight="1">
      <c r="A15" s="34"/>
      <c r="B15" s="55" t="s">
        <v>3</v>
      </c>
      <c r="C15" s="75">
        <v>0.31</v>
      </c>
      <c r="D15" s="59">
        <f t="shared" si="0"/>
        <v>3.1</v>
      </c>
      <c r="E15" s="59">
        <f t="shared" si="1"/>
        <v>6.2</v>
      </c>
      <c r="F15" s="59">
        <f t="shared" si="2"/>
        <v>9.3</v>
      </c>
      <c r="G15" s="59">
        <f t="shared" si="3"/>
        <v>12.4</v>
      </c>
      <c r="H15" s="59">
        <f t="shared" si="4"/>
        <v>15.5</v>
      </c>
      <c r="I15" s="59">
        <f t="shared" si="5"/>
        <v>18.6</v>
      </c>
      <c r="J15" s="59">
        <f t="shared" si="6"/>
        <v>21.7</v>
      </c>
      <c r="K15" s="59">
        <f t="shared" si="7"/>
        <v>24.8</v>
      </c>
      <c r="L15" s="59">
        <f t="shared" si="8"/>
        <v>27.9</v>
      </c>
      <c r="M15" s="78">
        <f t="shared" si="9"/>
        <v>31</v>
      </c>
      <c r="N15" s="76">
        <f t="shared" si="10"/>
        <v>34.1</v>
      </c>
      <c r="O15" s="59">
        <f t="shared" si="11"/>
        <v>37.2</v>
      </c>
      <c r="P15" s="59">
        <f t="shared" si="12"/>
        <v>40.3</v>
      </c>
      <c r="Q15" s="59">
        <f t="shared" si="13"/>
        <v>43.4</v>
      </c>
      <c r="R15" s="88">
        <f t="shared" si="14"/>
        <v>46.5</v>
      </c>
    </row>
    <row r="16" spans="1:18" ht="39.75" customHeight="1">
      <c r="A16" s="34"/>
      <c r="B16" s="55" t="s">
        <v>4</v>
      </c>
      <c r="C16" s="75">
        <v>0.52</v>
      </c>
      <c r="D16" s="59">
        <f t="shared" si="0"/>
        <v>5.2</v>
      </c>
      <c r="E16" s="59">
        <f t="shared" si="1"/>
        <v>10.4</v>
      </c>
      <c r="F16" s="59">
        <f t="shared" si="2"/>
        <v>15.600000000000001</v>
      </c>
      <c r="G16" s="59">
        <f t="shared" si="3"/>
        <v>20.8</v>
      </c>
      <c r="H16" s="59">
        <f t="shared" si="4"/>
        <v>26</v>
      </c>
      <c r="I16" s="59">
        <f t="shared" si="5"/>
        <v>31.200000000000003</v>
      </c>
      <c r="J16" s="59">
        <f t="shared" si="6"/>
        <v>36.4</v>
      </c>
      <c r="K16" s="59">
        <f t="shared" si="7"/>
        <v>41.6</v>
      </c>
      <c r="L16" s="59">
        <f t="shared" si="8"/>
        <v>46.800000000000004</v>
      </c>
      <c r="M16" s="78">
        <f t="shared" si="9"/>
        <v>52</v>
      </c>
      <c r="N16" s="76">
        <f t="shared" si="10"/>
        <v>57.2</v>
      </c>
      <c r="O16" s="59">
        <f t="shared" si="11"/>
        <v>62.400000000000006</v>
      </c>
      <c r="P16" s="59">
        <f t="shared" si="12"/>
        <v>67.60000000000001</v>
      </c>
      <c r="Q16" s="59">
        <f t="shared" si="13"/>
        <v>72.8</v>
      </c>
      <c r="R16" s="88">
        <f t="shared" si="14"/>
        <v>78</v>
      </c>
    </row>
    <row r="17" spans="1:18" ht="39.75" customHeight="1">
      <c r="A17" s="34"/>
      <c r="B17" s="55" t="s">
        <v>5</v>
      </c>
      <c r="C17" s="75">
        <v>0.78</v>
      </c>
      <c r="D17" s="59">
        <f t="shared" si="0"/>
        <v>7.800000000000001</v>
      </c>
      <c r="E17" s="59">
        <f t="shared" si="1"/>
        <v>15.600000000000001</v>
      </c>
      <c r="F17" s="59">
        <f t="shared" si="2"/>
        <v>23.400000000000002</v>
      </c>
      <c r="G17" s="59">
        <f t="shared" si="3"/>
        <v>31.200000000000003</v>
      </c>
      <c r="H17" s="59">
        <f t="shared" si="4"/>
        <v>39</v>
      </c>
      <c r="I17" s="59">
        <f t="shared" si="5"/>
        <v>46.800000000000004</v>
      </c>
      <c r="J17" s="59">
        <f t="shared" si="6"/>
        <v>54.6</v>
      </c>
      <c r="K17" s="59">
        <f>C17*80</f>
        <v>62.400000000000006</v>
      </c>
      <c r="L17" s="59">
        <f t="shared" si="8"/>
        <v>70.2</v>
      </c>
      <c r="M17" s="78">
        <f t="shared" si="9"/>
        <v>78</v>
      </c>
      <c r="N17" s="76">
        <f t="shared" si="10"/>
        <v>85.8</v>
      </c>
      <c r="O17" s="59">
        <f t="shared" si="11"/>
        <v>93.60000000000001</v>
      </c>
      <c r="P17" s="59">
        <f t="shared" si="12"/>
        <v>101.4</v>
      </c>
      <c r="Q17" s="59">
        <f t="shared" si="13"/>
        <v>109.2</v>
      </c>
      <c r="R17" s="88">
        <f t="shared" si="14"/>
        <v>117</v>
      </c>
    </row>
    <row r="18" spans="1:18" ht="39.75" customHeight="1">
      <c r="A18" s="34"/>
      <c r="B18" s="55" t="s">
        <v>6</v>
      </c>
      <c r="C18" s="75">
        <v>1.09</v>
      </c>
      <c r="D18" s="59">
        <f t="shared" si="0"/>
        <v>10.9</v>
      </c>
      <c r="E18" s="59">
        <f t="shared" si="1"/>
        <v>21.8</v>
      </c>
      <c r="F18" s="59">
        <f t="shared" si="2"/>
        <v>32.7</v>
      </c>
      <c r="G18" s="59">
        <f t="shared" si="3"/>
        <v>43.6</v>
      </c>
      <c r="H18" s="59">
        <f t="shared" si="4"/>
        <v>54.50000000000001</v>
      </c>
      <c r="I18" s="59">
        <f t="shared" si="5"/>
        <v>65.4</v>
      </c>
      <c r="J18" s="59">
        <f t="shared" si="6"/>
        <v>76.30000000000001</v>
      </c>
      <c r="K18" s="59">
        <f t="shared" si="7"/>
        <v>87.2</v>
      </c>
      <c r="L18" s="59">
        <f t="shared" si="8"/>
        <v>98.10000000000001</v>
      </c>
      <c r="M18" s="78">
        <f t="shared" si="9"/>
        <v>109.00000000000001</v>
      </c>
      <c r="N18" s="76">
        <f t="shared" si="10"/>
        <v>119.9</v>
      </c>
      <c r="O18" s="59">
        <f t="shared" si="11"/>
        <v>130.8</v>
      </c>
      <c r="P18" s="59">
        <f t="shared" si="12"/>
        <v>141.70000000000002</v>
      </c>
      <c r="Q18" s="59">
        <f t="shared" si="13"/>
        <v>152.60000000000002</v>
      </c>
      <c r="R18" s="88">
        <f t="shared" si="14"/>
        <v>163.5</v>
      </c>
    </row>
    <row r="19" spans="1:18" ht="39.75" customHeight="1">
      <c r="A19" s="34"/>
      <c r="B19" s="55" t="s">
        <v>7</v>
      </c>
      <c r="C19" s="75">
        <v>1.98</v>
      </c>
      <c r="D19" s="59">
        <f t="shared" si="0"/>
        <v>19.8</v>
      </c>
      <c r="E19" s="59">
        <f t="shared" si="1"/>
        <v>39.6</v>
      </c>
      <c r="F19" s="59">
        <f t="shared" si="2"/>
        <v>59.4</v>
      </c>
      <c r="G19" s="59">
        <f t="shared" si="3"/>
        <v>79.2</v>
      </c>
      <c r="H19" s="59">
        <f t="shared" si="4"/>
        <v>99</v>
      </c>
      <c r="I19" s="59">
        <f t="shared" si="5"/>
        <v>118.8</v>
      </c>
      <c r="J19" s="59">
        <f t="shared" si="6"/>
        <v>138.6</v>
      </c>
      <c r="K19" s="59">
        <f t="shared" si="7"/>
        <v>158.4</v>
      </c>
      <c r="L19" s="59">
        <f t="shared" si="8"/>
        <v>178.2</v>
      </c>
      <c r="M19" s="78">
        <f t="shared" si="9"/>
        <v>198</v>
      </c>
      <c r="N19" s="76">
        <f t="shared" si="10"/>
        <v>217.8</v>
      </c>
      <c r="O19" s="59">
        <f t="shared" si="11"/>
        <v>237.6</v>
      </c>
      <c r="P19" s="59">
        <f t="shared" si="12"/>
        <v>257.4</v>
      </c>
      <c r="Q19" s="59">
        <f t="shared" si="13"/>
        <v>277.2</v>
      </c>
      <c r="R19" s="88">
        <f t="shared" si="14"/>
        <v>297</v>
      </c>
    </row>
    <row r="20" spans="1:18" ht="39.75" customHeight="1">
      <c r="A20" s="34"/>
      <c r="B20" s="55" t="s">
        <v>13</v>
      </c>
      <c r="C20" s="75">
        <v>3.45</v>
      </c>
      <c r="D20" s="59">
        <f t="shared" si="0"/>
        <v>34.5</v>
      </c>
      <c r="E20" s="59">
        <f t="shared" si="1"/>
        <v>69</v>
      </c>
      <c r="F20" s="59">
        <f t="shared" si="2"/>
        <v>103.5</v>
      </c>
      <c r="G20" s="59">
        <f t="shared" si="3"/>
        <v>138</v>
      </c>
      <c r="H20" s="59">
        <f t="shared" si="4"/>
        <v>172.5</v>
      </c>
      <c r="I20" s="59">
        <f t="shared" si="5"/>
        <v>207</v>
      </c>
      <c r="J20" s="59">
        <f t="shared" si="6"/>
        <v>241.5</v>
      </c>
      <c r="K20" s="59">
        <f t="shared" si="7"/>
        <v>276</v>
      </c>
      <c r="L20" s="59">
        <f t="shared" si="8"/>
        <v>310.5</v>
      </c>
      <c r="M20" s="78">
        <f t="shared" si="9"/>
        <v>345</v>
      </c>
      <c r="N20" s="76">
        <f t="shared" si="10"/>
        <v>379.5</v>
      </c>
      <c r="O20" s="59">
        <f t="shared" si="11"/>
        <v>414</v>
      </c>
      <c r="P20" s="59">
        <f t="shared" si="12"/>
        <v>448.5</v>
      </c>
      <c r="Q20" s="59">
        <f t="shared" si="13"/>
        <v>483</v>
      </c>
      <c r="R20" s="88">
        <f t="shared" si="14"/>
        <v>517.5</v>
      </c>
    </row>
    <row r="21" spans="1:18" ht="39.75" customHeight="1">
      <c r="A21" s="34"/>
      <c r="B21" s="55" t="s">
        <v>28</v>
      </c>
      <c r="C21" s="75">
        <v>5.94</v>
      </c>
      <c r="D21" s="59">
        <f>C21*10</f>
        <v>59.400000000000006</v>
      </c>
      <c r="E21" s="59">
        <f>C21*20</f>
        <v>118.80000000000001</v>
      </c>
      <c r="F21" s="59">
        <f>C21*30</f>
        <v>178.20000000000002</v>
      </c>
      <c r="G21" s="59">
        <f>C21*40</f>
        <v>237.60000000000002</v>
      </c>
      <c r="H21" s="59">
        <f>C21*50</f>
        <v>297</v>
      </c>
      <c r="I21" s="59">
        <f>C21*60</f>
        <v>356.40000000000003</v>
      </c>
      <c r="J21" s="59">
        <f>C21*70</f>
        <v>415.8</v>
      </c>
      <c r="K21" s="59">
        <f>C21*80</f>
        <v>475.20000000000005</v>
      </c>
      <c r="L21" s="59">
        <f>C21*90</f>
        <v>534.6</v>
      </c>
      <c r="M21" s="78">
        <f>C21*100</f>
        <v>594</v>
      </c>
      <c r="N21" s="76">
        <f t="shared" si="10"/>
        <v>653.4000000000001</v>
      </c>
      <c r="O21" s="59">
        <f t="shared" si="11"/>
        <v>712.8000000000001</v>
      </c>
      <c r="P21" s="59">
        <f t="shared" si="12"/>
        <v>772.2</v>
      </c>
      <c r="Q21" s="59">
        <f t="shared" si="13"/>
        <v>831.6</v>
      </c>
      <c r="R21" s="88">
        <f t="shared" si="14"/>
        <v>891.0000000000001</v>
      </c>
    </row>
    <row r="22" spans="1:18" ht="39.75" customHeight="1">
      <c r="A22" s="34"/>
      <c r="B22" s="97" t="s">
        <v>11</v>
      </c>
      <c r="C22" s="97"/>
      <c r="D22" s="97"/>
      <c r="E22" s="97"/>
      <c r="F22" s="97"/>
      <c r="G22" s="97"/>
      <c r="H22" s="97"/>
      <c r="I22" s="97"/>
      <c r="J22" s="97"/>
      <c r="K22" s="97"/>
      <c r="L22" s="90"/>
      <c r="M22" s="90"/>
      <c r="N22" s="72"/>
      <c r="O22" s="72"/>
      <c r="P22" s="72"/>
      <c r="Q22" s="72"/>
      <c r="R22" s="73"/>
    </row>
    <row r="23" spans="1:18" ht="11.25" customHeight="1">
      <c r="A23" s="34"/>
      <c r="B23" s="18"/>
      <c r="C23" s="19"/>
      <c r="D23" s="40"/>
      <c r="E23" s="40"/>
      <c r="F23" s="40"/>
      <c r="G23" s="40"/>
      <c r="H23" s="40"/>
      <c r="I23" s="40"/>
      <c r="J23" s="40"/>
      <c r="K23" s="40"/>
      <c r="L23" s="40"/>
      <c r="M23" s="19"/>
      <c r="N23" s="40"/>
      <c r="O23" s="40"/>
      <c r="P23" s="40"/>
      <c r="Q23" s="40"/>
      <c r="R23" s="41"/>
    </row>
    <row r="24" spans="1:18" ht="26.25" customHeight="1">
      <c r="A24" s="24"/>
      <c r="B24" s="42" t="s">
        <v>20</v>
      </c>
      <c r="C24" s="96" t="s">
        <v>25</v>
      </c>
      <c r="D24" s="40"/>
      <c r="E24" s="40"/>
      <c r="F24" s="40"/>
      <c r="G24" s="40"/>
      <c r="H24" s="40"/>
      <c r="I24" s="40"/>
      <c r="J24" s="40"/>
      <c r="K24" s="40"/>
      <c r="L24" s="40"/>
      <c r="M24" s="19"/>
      <c r="N24" s="40"/>
      <c r="O24" s="40"/>
      <c r="P24" s="40"/>
      <c r="Q24" s="40"/>
      <c r="R24" s="41"/>
    </row>
    <row r="25" spans="1:18" ht="12" customHeight="1">
      <c r="A25" s="43"/>
      <c r="B25" s="44" t="s">
        <v>18</v>
      </c>
      <c r="C25" s="18"/>
      <c r="D25" s="40"/>
      <c r="E25" s="40"/>
      <c r="F25" s="40"/>
      <c r="G25" s="40"/>
      <c r="H25" s="40"/>
      <c r="I25" s="40"/>
      <c r="J25" s="40"/>
      <c r="K25" s="40"/>
      <c r="L25" s="40"/>
      <c r="M25" s="19"/>
      <c r="N25" s="40"/>
      <c r="O25" s="40"/>
      <c r="P25" s="40"/>
      <c r="Q25" s="40"/>
      <c r="R25" s="41"/>
    </row>
    <row r="26" spans="1:18" ht="26.25" customHeight="1">
      <c r="A26" s="45"/>
      <c r="B26" s="42" t="s">
        <v>20</v>
      </c>
      <c r="C26" s="11" t="s">
        <v>33</v>
      </c>
      <c r="D26" s="40"/>
      <c r="E26" s="40"/>
      <c r="F26" s="40"/>
      <c r="G26" s="40"/>
      <c r="H26" s="40"/>
      <c r="I26" s="40"/>
      <c r="J26" s="40"/>
      <c r="K26" s="40"/>
      <c r="L26" s="40"/>
      <c r="M26" s="19"/>
      <c r="N26" s="40"/>
      <c r="O26" s="40"/>
      <c r="P26" s="40"/>
      <c r="Q26" s="40"/>
      <c r="R26" s="41"/>
    </row>
    <row r="27" spans="1:18" ht="9" customHeight="1">
      <c r="A27" s="45"/>
      <c r="B27" s="44"/>
      <c r="C27" s="18"/>
      <c r="D27" s="40"/>
      <c r="E27" s="40"/>
      <c r="F27" s="40"/>
      <c r="G27" s="40"/>
      <c r="H27" s="40"/>
      <c r="I27" s="40"/>
      <c r="J27" s="40"/>
      <c r="K27" s="40"/>
      <c r="L27" s="40"/>
      <c r="M27" s="19"/>
      <c r="N27" s="40"/>
      <c r="O27" s="40"/>
      <c r="P27" s="40"/>
      <c r="Q27" s="40"/>
      <c r="R27" s="41"/>
    </row>
    <row r="28" spans="1:18" ht="26.25" customHeight="1">
      <c r="A28" s="45"/>
      <c r="B28" s="42" t="s">
        <v>20</v>
      </c>
      <c r="C28" s="11" t="s">
        <v>27</v>
      </c>
      <c r="D28" s="40"/>
      <c r="E28" s="40"/>
      <c r="F28" s="40"/>
      <c r="G28" s="40"/>
      <c r="H28" s="40"/>
      <c r="I28" s="40"/>
      <c r="J28" s="40"/>
      <c r="K28" s="40"/>
      <c r="L28" s="40"/>
      <c r="M28" s="19"/>
      <c r="N28" s="40"/>
      <c r="O28" s="40"/>
      <c r="P28" s="40"/>
      <c r="Q28" s="40"/>
      <c r="R28" s="41"/>
    </row>
    <row r="29" spans="1:18" ht="36" customHeight="1">
      <c r="A29" s="43"/>
      <c r="B29" s="42" t="s">
        <v>20</v>
      </c>
      <c r="C29" s="11" t="s">
        <v>19</v>
      </c>
      <c r="D29" s="46"/>
      <c r="E29" s="46"/>
      <c r="F29" s="46"/>
      <c r="G29" s="46"/>
      <c r="H29" s="46"/>
      <c r="I29" s="46"/>
      <c r="J29" s="46"/>
      <c r="K29" s="66"/>
      <c r="L29" s="46"/>
      <c r="M29" s="46"/>
      <c r="N29" s="46"/>
      <c r="O29" s="46"/>
      <c r="P29" s="66"/>
      <c r="Q29" s="46"/>
      <c r="R29" s="47"/>
    </row>
    <row r="30" spans="1:18" ht="10.5" customHeight="1">
      <c r="A30" s="43"/>
      <c r="B30" s="20"/>
      <c r="C30" s="46"/>
      <c r="D30" s="46"/>
      <c r="E30" s="46"/>
      <c r="F30" s="46"/>
      <c r="G30" s="46"/>
      <c r="H30" s="46"/>
      <c r="I30" s="46"/>
      <c r="J30" s="46"/>
      <c r="K30" s="66"/>
      <c r="L30" s="46"/>
      <c r="M30" s="46"/>
      <c r="N30" s="46"/>
      <c r="O30" s="46"/>
      <c r="P30" s="66"/>
      <c r="Q30" s="46"/>
      <c r="R30" s="47"/>
    </row>
    <row r="31" spans="1:18" ht="23.25" customHeight="1">
      <c r="A31" s="91"/>
      <c r="B31" s="92" t="s">
        <v>23</v>
      </c>
      <c r="C31" s="48"/>
      <c r="D31" s="48"/>
      <c r="E31" s="48"/>
      <c r="F31" s="48"/>
      <c r="G31" s="48"/>
      <c r="H31" s="48"/>
      <c r="I31" s="48"/>
      <c r="J31" s="48"/>
      <c r="K31" s="11"/>
      <c r="L31" s="48"/>
      <c r="M31" s="48"/>
      <c r="N31" s="48"/>
      <c r="O31" s="48"/>
      <c r="P31" s="11"/>
      <c r="Q31" s="48"/>
      <c r="R31" s="49"/>
    </row>
    <row r="32" spans="1:18" ht="16.5" customHeight="1" thickBo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67"/>
      <c r="L32" s="51"/>
      <c r="M32" s="51"/>
      <c r="N32" s="51"/>
      <c r="O32" s="51"/>
      <c r="P32" s="67"/>
      <c r="Q32" s="51"/>
      <c r="R32" s="52"/>
    </row>
    <row r="33" spans="1:15" ht="15">
      <c r="A33" s="7"/>
      <c r="B33" s="6"/>
      <c r="C33" s="6"/>
      <c r="D33" s="6"/>
      <c r="E33" s="6"/>
      <c r="F33" s="6"/>
      <c r="G33" s="6"/>
      <c r="H33" s="6"/>
      <c r="I33" s="6"/>
      <c r="J33" s="6"/>
      <c r="N33" s="6"/>
      <c r="O33" s="6"/>
    </row>
    <row r="34" spans="1:15" ht="15">
      <c r="A34" s="7"/>
      <c r="C34" s="6"/>
      <c r="D34" s="6"/>
      <c r="E34" s="6"/>
      <c r="F34" s="6"/>
      <c r="G34" s="6"/>
      <c r="H34" s="6"/>
      <c r="I34" s="6"/>
      <c r="J34" s="6"/>
      <c r="K34" s="8"/>
      <c r="N34" s="6"/>
      <c r="O34" s="6"/>
    </row>
    <row r="35" spans="1:15" ht="15.75">
      <c r="A35" s="4"/>
      <c r="B35" s="8"/>
      <c r="C35" s="6"/>
      <c r="D35" s="6"/>
      <c r="E35" s="6"/>
      <c r="F35" s="6"/>
      <c r="G35" s="6"/>
      <c r="H35" s="6"/>
      <c r="I35" s="6"/>
      <c r="J35" s="6"/>
      <c r="N35" s="6"/>
      <c r="O35" s="6"/>
    </row>
    <row r="36" spans="1:15" ht="12.75">
      <c r="A36" s="5"/>
      <c r="B36" s="8"/>
      <c r="C36" s="6"/>
      <c r="D36" s="6"/>
      <c r="E36" s="6"/>
      <c r="F36" s="6"/>
      <c r="G36" s="6"/>
      <c r="H36" s="6"/>
      <c r="I36" s="6"/>
      <c r="J36" s="6"/>
      <c r="N36" s="6"/>
      <c r="O36" s="6"/>
    </row>
    <row r="37" spans="1:15" ht="12.75">
      <c r="A37" s="5"/>
      <c r="B37" s="8"/>
      <c r="C37" s="6"/>
      <c r="D37" s="6"/>
      <c r="E37" s="6"/>
      <c r="F37" s="6"/>
      <c r="G37" s="6"/>
      <c r="H37" s="6"/>
      <c r="I37" s="6"/>
      <c r="J37" s="6"/>
      <c r="N37" s="6"/>
      <c r="O37" s="6"/>
    </row>
    <row r="38" ht="15.75">
      <c r="A38" s="4"/>
    </row>
    <row r="39" spans="1:7" ht="15.75">
      <c r="A39" s="9"/>
      <c r="F39" s="6"/>
      <c r="G39" s="6"/>
    </row>
  </sheetData>
  <sheetProtection/>
  <mergeCells count="1">
    <mergeCell ref="B22:K22"/>
  </mergeCells>
  <printOptions horizontalCentered="1" verticalCentered="1"/>
  <pageMargins left="0.078740157480315" right="0.078740157480315" top="0.15748031496063" bottom="0.118110236220472" header="0.511811023622047" footer="0.511811023622047"/>
  <pageSetup horizontalDpi="600" verticalDpi="600" orientation="landscape" scale="60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Rowe</dc:creator>
  <cp:keywords/>
  <dc:description/>
  <cp:lastModifiedBy>Cheryl Houle</cp:lastModifiedBy>
  <cp:lastPrinted>2017-12-06T13:57:46Z</cp:lastPrinted>
  <dcterms:created xsi:type="dcterms:W3CDTF">2007-11-30T17:59:36Z</dcterms:created>
  <dcterms:modified xsi:type="dcterms:W3CDTF">2022-09-02T15:34:35Z</dcterms:modified>
  <cp:category/>
  <cp:version/>
  <cp:contentType/>
  <cp:contentStatus/>
</cp:coreProperties>
</file>